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<sst xmlns="http://schemas.openxmlformats.org/spreadsheetml/2006/main" count="74" uniqueCount="43">
  <si>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Measured</t>
  </si>
  <si>
    <t>Reported</t>
  </si>
  <si>
    <t>Construction vs Design Height Analysis</t>
  </si>
  <si>
    <t>Name</t>
  </si>
  <si>
    <t>B</t>
  </si>
  <si>
    <t>C</t>
  </si>
  <si>
    <t>D</t>
  </si>
  <si>
    <t>E</t>
  </si>
  <si>
    <t>F</t>
  </si>
  <si>
    <t>Leiby, Stephen</t>
  </si>
  <si>
    <t xml:space="preserve">     Titan</t>
  </si>
  <si>
    <t>Quigg, Meghan</t>
  </si>
  <si>
    <t xml:space="preserve">     Anaconda</t>
  </si>
  <si>
    <t>Fillinghame, Devon</t>
  </si>
  <si>
    <t xml:space="preserve">     Jerry's Curl</t>
  </si>
  <si>
    <t>Burke, Spencer</t>
  </si>
  <si>
    <t xml:space="preserve">     Top Gun</t>
  </si>
  <si>
    <t>Helin, Josh</t>
  </si>
  <si>
    <t xml:space="preserve">     Venom</t>
  </si>
  <si>
    <t xml:space="preserve">     Twist and Shout</t>
  </si>
  <si>
    <t>Gsellman, Dale</t>
  </si>
  <si>
    <t xml:space="preserve">     Bearcat</t>
  </si>
  <si>
    <t>Hill, Josh</t>
  </si>
  <si>
    <t xml:space="preserve">     The Speedster</t>
  </si>
  <si>
    <t xml:space="preserve">     The Raging Skulblaka</t>
  </si>
  <si>
    <t>Thomas, Emily</t>
  </si>
  <si>
    <t xml:space="preserve">     Mirificus Fulmen</t>
  </si>
  <si>
    <t>McMahon, Susan</t>
  </si>
  <si>
    <t xml:space="preserve">     The Hermes</t>
  </si>
  <si>
    <t>Wilson, Ben</t>
  </si>
  <si>
    <t xml:space="preserve">     Physics 05</t>
  </si>
  <si>
    <t>Miller, Lillian</t>
  </si>
  <si>
    <t xml:space="preserve">     The Lair of the Red Beast</t>
  </si>
  <si>
    <t>King, Stephen</t>
  </si>
  <si>
    <t>A</t>
  </si>
  <si>
    <t>G</t>
  </si>
  <si>
    <t xml:space="preserve">     Kiddy Coaster</t>
  </si>
  <si>
    <t>Sweitzer, Andy</t>
  </si>
  <si>
    <t xml:space="preserve">     The Breaking Point</t>
  </si>
  <si>
    <t>Watkins, Kevin</t>
  </si>
  <si>
    <t>Robinette, Andrew</t>
  </si>
  <si>
    <t>Final 2-16-2005</t>
  </si>
  <si>
    <t>Polovick, Morgan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</si>
</sst>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0" fontId="0" fillId="0" borderId="8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pane ySplit="1320" topLeftCell="BM2" activePane="bottomLeft" state="split"/>
      <selection pane="topLeft" activeCell="A3" sqref="A3"/>
      <selection pane="bottomLeft" activeCell="A21" sqref="A21"/>
    </sheetView>
  </sheetViews>
  <sheetFormatPr defaultColWidth="9.140625" defaultRowHeight="15.75" customHeight="1"/>
  <cols>
    <col min="1" max="1" width="25.8515625" style="0" customWidth="1"/>
    <col min="3" max="9" width="10.7109375" style="1" customWidth="1"/>
    <col min="10" max="10" width="8.8515625" style="1" customWidth="1"/>
  </cols>
  <sheetData>
    <row r="1" spans="1:10" ht="13.5" customHeight="1">
      <c r="A1" s="26" t="s">
        <v>41</v>
      </c>
      <c r="B1" s="15" t="s">
        <v>2</v>
      </c>
      <c r="C1" s="2"/>
      <c r="D1" s="2"/>
      <c r="E1" s="2"/>
      <c r="F1" s="2"/>
      <c r="G1" s="2"/>
      <c r="H1" s="2"/>
      <c r="I1" s="2"/>
      <c r="J1" s="2"/>
    </row>
    <row r="2" ht="13.5" customHeight="1"/>
    <row r="3" ht="13.5" customHeight="1"/>
    <row r="4" spans="1:9" ht="13.5" customHeight="1">
      <c r="A4" t="s">
        <v>3</v>
      </c>
      <c r="C4" s="1" t="s">
        <v>34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35</v>
      </c>
    </row>
    <row r="5" ht="13.5" customHeight="1"/>
    <row r="6" spans="1:11" ht="13.5" customHeight="1">
      <c r="A6" s="3" t="s">
        <v>9</v>
      </c>
      <c r="B6" s="4" t="s">
        <v>1</v>
      </c>
      <c r="C6" s="5">
        <v>64</v>
      </c>
      <c r="D6" s="5">
        <v>0</v>
      </c>
      <c r="E6" s="5">
        <v>42.5</v>
      </c>
      <c r="F6" s="5">
        <v>0</v>
      </c>
      <c r="G6" s="5">
        <v>40</v>
      </c>
      <c r="H6" s="5">
        <v>2</v>
      </c>
      <c r="I6" s="6">
        <v>0</v>
      </c>
      <c r="J6" s="20"/>
      <c r="K6" s="21">
        <f>SUM(C6:I6)</f>
        <v>148.5</v>
      </c>
    </row>
    <row r="7" spans="1:11" ht="13.5" customHeight="1">
      <c r="A7" s="7" t="s">
        <v>10</v>
      </c>
      <c r="B7" s="8" t="s">
        <v>0</v>
      </c>
      <c r="C7" s="9">
        <v>65</v>
      </c>
      <c r="D7" s="9">
        <v>0</v>
      </c>
      <c r="E7" s="9">
        <v>43</v>
      </c>
      <c r="F7" s="9">
        <v>0</v>
      </c>
      <c r="G7" s="9">
        <v>40</v>
      </c>
      <c r="H7" s="9">
        <v>10</v>
      </c>
      <c r="I7" s="10">
        <v>0</v>
      </c>
      <c r="J7" s="22"/>
      <c r="K7" s="23"/>
    </row>
    <row r="8" spans="2:11" ht="13.5" customHeight="1">
      <c r="B8" s="8"/>
      <c r="C8" s="9">
        <f aca="true" t="shared" si="0" ref="C8:I8">ABS(C7-C6)</f>
        <v>1</v>
      </c>
      <c r="D8" s="9">
        <f t="shared" si="0"/>
        <v>0</v>
      </c>
      <c r="E8" s="9">
        <f t="shared" si="0"/>
        <v>0.5</v>
      </c>
      <c r="F8" s="9">
        <f t="shared" si="0"/>
        <v>0</v>
      </c>
      <c r="G8" s="9">
        <f t="shared" si="0"/>
        <v>0</v>
      </c>
      <c r="H8" s="9">
        <f t="shared" si="0"/>
        <v>8</v>
      </c>
      <c r="I8" s="10">
        <f t="shared" si="0"/>
        <v>0</v>
      </c>
      <c r="J8" s="24">
        <f>SUM(C8:I8)</f>
        <v>9.5</v>
      </c>
      <c r="K8" s="25">
        <f>J8/K6</f>
        <v>0.06397306397306397</v>
      </c>
    </row>
    <row r="9" spans="1:11" ht="13.5" customHeight="1">
      <c r="A9" s="3" t="s">
        <v>11</v>
      </c>
      <c r="B9" s="4" t="s">
        <v>1</v>
      </c>
      <c r="C9" s="5">
        <v>205</v>
      </c>
      <c r="D9" s="5">
        <v>25</v>
      </c>
      <c r="E9" s="5">
        <v>103</v>
      </c>
      <c r="F9" s="5">
        <v>25</v>
      </c>
      <c r="G9" s="5">
        <v>120</v>
      </c>
      <c r="H9" s="5">
        <v>25</v>
      </c>
      <c r="I9" s="6">
        <v>25</v>
      </c>
      <c r="J9" s="20"/>
      <c r="K9" s="21">
        <f>SUM(C9:I9)</f>
        <v>528</v>
      </c>
    </row>
    <row r="10" spans="1:11" ht="13.5" customHeight="1">
      <c r="A10" s="16" t="s">
        <v>12</v>
      </c>
      <c r="B10" s="8" t="s">
        <v>0</v>
      </c>
      <c r="C10" s="9">
        <v>230</v>
      </c>
      <c r="D10" s="9">
        <v>25</v>
      </c>
      <c r="E10" s="9">
        <v>110</v>
      </c>
      <c r="F10" s="9">
        <v>25</v>
      </c>
      <c r="G10" s="9">
        <v>125</v>
      </c>
      <c r="H10" s="9">
        <v>28</v>
      </c>
      <c r="I10" s="10">
        <v>28</v>
      </c>
      <c r="J10" s="22"/>
      <c r="K10" s="23"/>
    </row>
    <row r="11" spans="2:11" ht="13.5" customHeight="1">
      <c r="B11" s="12"/>
      <c r="C11" s="13">
        <f aca="true" t="shared" si="1" ref="C11:I11">ABS(C10-C9)</f>
        <v>25</v>
      </c>
      <c r="D11" s="13">
        <f t="shared" si="1"/>
        <v>0</v>
      </c>
      <c r="E11" s="13">
        <f t="shared" si="1"/>
        <v>7</v>
      </c>
      <c r="F11" s="13">
        <f t="shared" si="1"/>
        <v>0</v>
      </c>
      <c r="G11" s="13">
        <f t="shared" si="1"/>
        <v>5</v>
      </c>
      <c r="H11" s="13">
        <f t="shared" si="1"/>
        <v>3</v>
      </c>
      <c r="I11" s="14">
        <f t="shared" si="1"/>
        <v>3</v>
      </c>
      <c r="J11" s="24">
        <f>SUM(C11:I11)</f>
        <v>43</v>
      </c>
      <c r="K11" s="25">
        <f>J11/K9</f>
        <v>0.08143939393939394</v>
      </c>
    </row>
    <row r="12" spans="1:11" ht="13.5" customHeight="1">
      <c r="A12" s="17" t="s">
        <v>13</v>
      </c>
      <c r="B12" s="4" t="s">
        <v>1</v>
      </c>
      <c r="C12" s="5">
        <v>233.3</v>
      </c>
      <c r="D12" s="5">
        <v>60</v>
      </c>
      <c r="E12" s="5">
        <v>140</v>
      </c>
      <c r="F12" s="5">
        <v>65</v>
      </c>
      <c r="G12" s="5">
        <v>95</v>
      </c>
      <c r="H12" s="5">
        <v>65</v>
      </c>
      <c r="I12" s="6">
        <v>20</v>
      </c>
      <c r="J12" s="20"/>
      <c r="K12" s="21">
        <f>SUM(C12:I12)</f>
        <v>678.3</v>
      </c>
    </row>
    <row r="13" spans="1:11" ht="13.5" customHeight="1">
      <c r="A13" s="16" t="s">
        <v>14</v>
      </c>
      <c r="B13" s="8" t="s">
        <v>0</v>
      </c>
      <c r="C13" s="9">
        <v>215</v>
      </c>
      <c r="D13" s="9">
        <v>63</v>
      </c>
      <c r="E13" s="9">
        <v>155</v>
      </c>
      <c r="F13" s="9">
        <v>69</v>
      </c>
      <c r="G13" s="9">
        <v>100</v>
      </c>
      <c r="H13" s="9">
        <v>63</v>
      </c>
      <c r="I13" s="10">
        <v>40</v>
      </c>
      <c r="J13" s="22"/>
      <c r="K13" s="23"/>
    </row>
    <row r="14" spans="2:11" ht="13.5" customHeight="1">
      <c r="B14" s="12"/>
      <c r="C14" s="13">
        <f aca="true" t="shared" si="2" ref="C14:I14">ABS(C13-C12)</f>
        <v>18.30000000000001</v>
      </c>
      <c r="D14" s="13">
        <f t="shared" si="2"/>
        <v>3</v>
      </c>
      <c r="E14" s="13">
        <f t="shared" si="2"/>
        <v>15</v>
      </c>
      <c r="F14" s="13">
        <f t="shared" si="2"/>
        <v>4</v>
      </c>
      <c r="G14" s="13">
        <f t="shared" si="2"/>
        <v>5</v>
      </c>
      <c r="H14" s="13">
        <f t="shared" si="2"/>
        <v>2</v>
      </c>
      <c r="I14" s="14">
        <f t="shared" si="2"/>
        <v>20</v>
      </c>
      <c r="J14" s="24">
        <f>SUM(C14:I14)</f>
        <v>67.30000000000001</v>
      </c>
      <c r="K14" s="25">
        <f>J14/K12</f>
        <v>0.09921863482235002</v>
      </c>
    </row>
    <row r="15" spans="1:11" ht="13.5" customHeight="1">
      <c r="A15" s="3" t="s">
        <v>15</v>
      </c>
      <c r="B15" s="4" t="s">
        <v>1</v>
      </c>
      <c r="C15" s="5">
        <v>658</v>
      </c>
      <c r="D15" s="5">
        <v>96</v>
      </c>
      <c r="E15" s="5">
        <v>381</v>
      </c>
      <c r="F15" s="5">
        <v>100</v>
      </c>
      <c r="G15" s="5">
        <v>90</v>
      </c>
      <c r="H15" s="5">
        <v>200</v>
      </c>
      <c r="I15" s="6">
        <v>20</v>
      </c>
      <c r="J15" s="20"/>
      <c r="K15" s="21">
        <f>SUM(C15:I15)</f>
        <v>1545</v>
      </c>
    </row>
    <row r="16" spans="1:11" ht="13.5" customHeight="1">
      <c r="A16" s="7" t="s">
        <v>16</v>
      </c>
      <c r="B16" s="8" t="s">
        <v>0</v>
      </c>
      <c r="C16" s="9">
        <v>340</v>
      </c>
      <c r="D16" s="9">
        <v>45</v>
      </c>
      <c r="E16" s="9">
        <v>190</v>
      </c>
      <c r="F16" s="9">
        <v>50</v>
      </c>
      <c r="G16" s="9">
        <v>40</v>
      </c>
      <c r="H16" s="9">
        <v>112</v>
      </c>
      <c r="I16" s="18">
        <v>0</v>
      </c>
      <c r="J16" s="22"/>
      <c r="K16" s="23"/>
    </row>
    <row r="17" spans="2:11" ht="13.5" customHeight="1">
      <c r="B17" s="12"/>
      <c r="C17" s="13">
        <f aca="true" t="shared" si="3" ref="C17:I17">ABS(C16-C15)</f>
        <v>318</v>
      </c>
      <c r="D17" s="13">
        <f t="shared" si="3"/>
        <v>51</v>
      </c>
      <c r="E17" s="13">
        <f t="shared" si="3"/>
        <v>191</v>
      </c>
      <c r="F17" s="13">
        <f t="shared" si="3"/>
        <v>50</v>
      </c>
      <c r="G17" s="13">
        <f t="shared" si="3"/>
        <v>50</v>
      </c>
      <c r="H17" s="13">
        <f t="shared" si="3"/>
        <v>88</v>
      </c>
      <c r="I17" s="14">
        <f t="shared" si="3"/>
        <v>20</v>
      </c>
      <c r="J17" s="24">
        <f>SUM(C17:I17)</f>
        <v>768</v>
      </c>
      <c r="K17" s="25">
        <f>J17/K15</f>
        <v>0.4970873786407767</v>
      </c>
    </row>
    <row r="18" spans="1:11" ht="13.5" customHeight="1">
      <c r="A18" s="3" t="s">
        <v>17</v>
      </c>
      <c r="B18" s="4" t="s">
        <v>1</v>
      </c>
      <c r="C18" s="5">
        <v>176</v>
      </c>
      <c r="D18" s="5">
        <v>50</v>
      </c>
      <c r="E18" s="5">
        <v>110</v>
      </c>
      <c r="F18" s="5">
        <v>40</v>
      </c>
      <c r="G18" s="5">
        <v>80</v>
      </c>
      <c r="H18" s="5">
        <v>10</v>
      </c>
      <c r="I18" s="6">
        <v>0</v>
      </c>
      <c r="J18" s="20"/>
      <c r="K18" s="21">
        <f>SUM(C18:I18)</f>
        <v>466</v>
      </c>
    </row>
    <row r="19" spans="1:11" ht="13.5" customHeight="1">
      <c r="A19" s="7" t="s">
        <v>18</v>
      </c>
      <c r="B19" s="8" t="s">
        <v>0</v>
      </c>
      <c r="C19" s="9">
        <v>177</v>
      </c>
      <c r="D19" s="9">
        <v>50</v>
      </c>
      <c r="E19" s="9">
        <v>110</v>
      </c>
      <c r="F19" s="9">
        <v>40</v>
      </c>
      <c r="G19" s="9">
        <v>80</v>
      </c>
      <c r="H19" s="9">
        <v>10</v>
      </c>
      <c r="I19" s="10">
        <v>20</v>
      </c>
      <c r="J19" s="22"/>
      <c r="K19" s="23"/>
    </row>
    <row r="20" spans="2:11" ht="13.5" customHeight="1">
      <c r="B20" s="8"/>
      <c r="C20" s="9">
        <f aca="true" t="shared" si="4" ref="C20:H20">ABS(C19-C18)</f>
        <v>1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10">
        <v>10</v>
      </c>
      <c r="J20" s="24">
        <f>SUM(C20:I20)</f>
        <v>11</v>
      </c>
      <c r="K20" s="25">
        <f>J20/K18</f>
        <v>0.023605150214592276</v>
      </c>
    </row>
    <row r="21" spans="1:11" ht="13.5" customHeight="1">
      <c r="A21" s="3" t="s">
        <v>42</v>
      </c>
      <c r="B21" s="4" t="s">
        <v>1</v>
      </c>
      <c r="C21" s="5">
        <v>140</v>
      </c>
      <c r="D21" s="5">
        <v>60</v>
      </c>
      <c r="E21" s="5">
        <v>100</v>
      </c>
      <c r="F21" s="5">
        <v>30</v>
      </c>
      <c r="G21" s="5">
        <v>65</v>
      </c>
      <c r="H21" s="5">
        <v>25</v>
      </c>
      <c r="I21" s="6">
        <v>0</v>
      </c>
      <c r="J21" s="20"/>
      <c r="K21" s="21">
        <f>SUM(C21:I21)</f>
        <v>420</v>
      </c>
    </row>
    <row r="22" spans="1:11" ht="13.5" customHeight="1">
      <c r="A22" s="7" t="s">
        <v>19</v>
      </c>
      <c r="B22" s="8" t="s">
        <v>0</v>
      </c>
      <c r="C22" s="9">
        <v>140</v>
      </c>
      <c r="D22" s="9">
        <v>59</v>
      </c>
      <c r="E22" s="9">
        <v>100</v>
      </c>
      <c r="F22" s="9">
        <v>29</v>
      </c>
      <c r="G22" s="9">
        <v>67</v>
      </c>
      <c r="H22" s="9">
        <v>30</v>
      </c>
      <c r="I22" s="10">
        <v>0</v>
      </c>
      <c r="J22" s="22"/>
      <c r="K22" s="23"/>
    </row>
    <row r="23" spans="2:11" ht="13.5" customHeight="1">
      <c r="B23" s="12"/>
      <c r="C23" s="13">
        <f aca="true" t="shared" si="5" ref="C23:I23">ABS(C22-C21)</f>
        <v>0</v>
      </c>
      <c r="D23" s="13">
        <f t="shared" si="5"/>
        <v>1</v>
      </c>
      <c r="E23" s="13">
        <f t="shared" si="5"/>
        <v>0</v>
      </c>
      <c r="F23" s="13">
        <f t="shared" si="5"/>
        <v>1</v>
      </c>
      <c r="G23" s="13">
        <f t="shared" si="5"/>
        <v>2</v>
      </c>
      <c r="H23" s="13">
        <f t="shared" si="5"/>
        <v>5</v>
      </c>
      <c r="I23" s="14">
        <f t="shared" si="5"/>
        <v>0</v>
      </c>
      <c r="J23" s="24">
        <f>SUM(C23:I23)</f>
        <v>9</v>
      </c>
      <c r="K23" s="25">
        <f>J23/K21</f>
        <v>0.02142857142857143</v>
      </c>
    </row>
    <row r="24" spans="1:11" ht="13.5" customHeight="1">
      <c r="A24" s="3" t="s">
        <v>20</v>
      </c>
      <c r="B24" s="4" t="s">
        <v>1</v>
      </c>
      <c r="C24" s="5">
        <v>155</v>
      </c>
      <c r="D24" s="5">
        <v>32</v>
      </c>
      <c r="E24" s="5">
        <v>85</v>
      </c>
      <c r="F24" s="5">
        <v>0</v>
      </c>
      <c r="G24" s="5">
        <v>50</v>
      </c>
      <c r="H24" s="5">
        <v>3</v>
      </c>
      <c r="I24" s="6">
        <v>0</v>
      </c>
      <c r="J24" s="20"/>
      <c r="K24" s="21">
        <f>SUM(C24:I24)</f>
        <v>325</v>
      </c>
    </row>
    <row r="25" spans="1:11" ht="13.5" customHeight="1">
      <c r="A25" s="7" t="s">
        <v>21</v>
      </c>
      <c r="B25" s="8" t="s">
        <v>0</v>
      </c>
      <c r="C25" s="9">
        <v>154</v>
      </c>
      <c r="D25" s="9">
        <v>31</v>
      </c>
      <c r="E25" s="9">
        <v>83</v>
      </c>
      <c r="F25" s="9">
        <v>0</v>
      </c>
      <c r="G25" s="9">
        <v>47</v>
      </c>
      <c r="H25" s="9">
        <v>0</v>
      </c>
      <c r="I25" s="10">
        <v>0</v>
      </c>
      <c r="J25" s="22"/>
      <c r="K25" s="23"/>
    </row>
    <row r="26" spans="2:11" ht="13.5" customHeight="1">
      <c r="B26" s="12"/>
      <c r="C26" s="13">
        <f aca="true" t="shared" si="6" ref="C26:I26">ABS(C25-C24)</f>
        <v>1</v>
      </c>
      <c r="D26" s="13">
        <f t="shared" si="6"/>
        <v>1</v>
      </c>
      <c r="E26" s="13">
        <f t="shared" si="6"/>
        <v>2</v>
      </c>
      <c r="F26" s="13">
        <f t="shared" si="6"/>
        <v>0</v>
      </c>
      <c r="G26" s="13">
        <f t="shared" si="6"/>
        <v>3</v>
      </c>
      <c r="H26" s="13">
        <f t="shared" si="6"/>
        <v>3</v>
      </c>
      <c r="I26" s="14">
        <f t="shared" si="6"/>
        <v>0</v>
      </c>
      <c r="J26" s="24">
        <f>SUM(C26:I26)</f>
        <v>10</v>
      </c>
      <c r="K26" s="25">
        <f>J26/K24</f>
        <v>0.03076923076923077</v>
      </c>
    </row>
    <row r="27" spans="1:11" ht="13.5" customHeight="1">
      <c r="A27" s="3" t="s">
        <v>22</v>
      </c>
      <c r="B27" s="4" t="s">
        <v>1</v>
      </c>
      <c r="C27" s="5">
        <v>181.3</v>
      </c>
      <c r="D27" s="5">
        <v>50</v>
      </c>
      <c r="E27" s="5">
        <v>100</v>
      </c>
      <c r="F27" s="5">
        <v>30</v>
      </c>
      <c r="G27" s="5">
        <v>55</v>
      </c>
      <c r="H27" s="5">
        <v>25</v>
      </c>
      <c r="I27" s="6">
        <v>15</v>
      </c>
      <c r="J27" s="20"/>
      <c r="K27" s="21">
        <f>SUM(C27:I27)</f>
        <v>456.3</v>
      </c>
    </row>
    <row r="28" spans="1:11" ht="13.5" customHeight="1">
      <c r="A28" s="7" t="s">
        <v>23</v>
      </c>
      <c r="B28" s="8" t="s">
        <v>0</v>
      </c>
      <c r="C28" s="9">
        <v>180</v>
      </c>
      <c r="D28" s="9">
        <v>59</v>
      </c>
      <c r="E28" s="9">
        <v>111</v>
      </c>
      <c r="F28" s="9">
        <v>18</v>
      </c>
      <c r="G28" s="9">
        <v>58</v>
      </c>
      <c r="H28" s="9">
        <v>11</v>
      </c>
      <c r="I28" s="10">
        <v>0</v>
      </c>
      <c r="J28" s="22"/>
      <c r="K28" s="23"/>
    </row>
    <row r="29" spans="2:11" ht="13.5" customHeight="1">
      <c r="B29" s="12"/>
      <c r="C29" s="13">
        <f aca="true" t="shared" si="7" ref="C29:I29">ABS(C28-C27)</f>
        <v>1.3000000000000114</v>
      </c>
      <c r="D29" s="13">
        <f t="shared" si="7"/>
        <v>9</v>
      </c>
      <c r="E29" s="13">
        <f t="shared" si="7"/>
        <v>11</v>
      </c>
      <c r="F29" s="13">
        <f t="shared" si="7"/>
        <v>12</v>
      </c>
      <c r="G29" s="13">
        <f t="shared" si="7"/>
        <v>3</v>
      </c>
      <c r="H29" s="13">
        <f t="shared" si="7"/>
        <v>14</v>
      </c>
      <c r="I29" s="14">
        <f t="shared" si="7"/>
        <v>15</v>
      </c>
      <c r="J29" s="24">
        <f>SUM(C29:I29)</f>
        <v>65.30000000000001</v>
      </c>
      <c r="K29" s="25">
        <f>J29/K27</f>
        <v>0.1431076046460662</v>
      </c>
    </row>
    <row r="30" spans="1:11" ht="15.75" customHeight="1">
      <c r="A30" s="3" t="s">
        <v>39</v>
      </c>
      <c r="B30" s="4" t="s">
        <v>1</v>
      </c>
      <c r="C30" s="5">
        <v>386</v>
      </c>
      <c r="D30" s="5">
        <v>97</v>
      </c>
      <c r="E30" s="5">
        <v>260</v>
      </c>
      <c r="F30" s="5">
        <v>97</v>
      </c>
      <c r="G30" s="5">
        <v>140</v>
      </c>
      <c r="H30" s="5">
        <v>75</v>
      </c>
      <c r="I30" s="6">
        <v>75</v>
      </c>
      <c r="J30" s="20"/>
      <c r="K30" s="21">
        <f>SUM(C30:I30)</f>
        <v>1130</v>
      </c>
    </row>
    <row r="31" spans="1:11" ht="15.75" customHeight="1">
      <c r="A31" s="7" t="s">
        <v>24</v>
      </c>
      <c r="B31" s="8" t="s">
        <v>0</v>
      </c>
      <c r="C31" s="9">
        <v>370</v>
      </c>
      <c r="D31" s="9">
        <v>85</v>
      </c>
      <c r="E31" s="9">
        <v>250</v>
      </c>
      <c r="F31" s="9">
        <v>92</v>
      </c>
      <c r="G31" s="9">
        <v>153</v>
      </c>
      <c r="H31" s="9">
        <v>100</v>
      </c>
      <c r="I31" s="10">
        <v>100</v>
      </c>
      <c r="J31" s="22"/>
      <c r="K31" s="23"/>
    </row>
    <row r="32" spans="2:11" ht="15.75" customHeight="1">
      <c r="B32" s="12"/>
      <c r="C32" s="13">
        <f aca="true" t="shared" si="8" ref="C32:I32">ABS(C31-C30)</f>
        <v>16</v>
      </c>
      <c r="D32" s="13">
        <f t="shared" si="8"/>
        <v>12</v>
      </c>
      <c r="E32" s="13">
        <f t="shared" si="8"/>
        <v>10</v>
      </c>
      <c r="F32" s="13">
        <f t="shared" si="8"/>
        <v>5</v>
      </c>
      <c r="G32" s="13">
        <f t="shared" si="8"/>
        <v>13</v>
      </c>
      <c r="H32" s="13">
        <f t="shared" si="8"/>
        <v>25</v>
      </c>
      <c r="I32" s="14">
        <f t="shared" si="8"/>
        <v>25</v>
      </c>
      <c r="J32" s="24">
        <f>SUM(C32:I32)</f>
        <v>106</v>
      </c>
      <c r="K32" s="25">
        <f>J32/K30</f>
        <v>0.09380530973451327</v>
      </c>
    </row>
    <row r="33" spans="1:11" ht="15.75" customHeight="1">
      <c r="A33" s="3" t="s">
        <v>25</v>
      </c>
      <c r="B33" s="4" t="s">
        <v>1</v>
      </c>
      <c r="C33" s="5">
        <v>150</v>
      </c>
      <c r="D33" s="5">
        <v>50</v>
      </c>
      <c r="E33" s="5">
        <v>100</v>
      </c>
      <c r="F33" s="5">
        <v>40</v>
      </c>
      <c r="G33" s="5">
        <v>80</v>
      </c>
      <c r="H33" s="5">
        <v>40</v>
      </c>
      <c r="I33" s="6">
        <v>0</v>
      </c>
      <c r="J33" s="20"/>
      <c r="K33" s="21">
        <f>SUM(C33:I33)</f>
        <v>460</v>
      </c>
    </row>
    <row r="34" spans="1:11" ht="15.75" customHeight="1">
      <c r="A34" s="7" t="s">
        <v>26</v>
      </c>
      <c r="B34" s="8" t="s">
        <v>0</v>
      </c>
      <c r="C34" s="9">
        <v>145</v>
      </c>
      <c r="D34" s="9">
        <v>50</v>
      </c>
      <c r="E34" s="9">
        <v>100</v>
      </c>
      <c r="F34" s="9">
        <v>49</v>
      </c>
      <c r="G34" s="9">
        <v>80</v>
      </c>
      <c r="H34" s="9">
        <v>25</v>
      </c>
      <c r="I34" s="10">
        <v>0</v>
      </c>
      <c r="J34" s="22"/>
      <c r="K34" s="23"/>
    </row>
    <row r="35" spans="1:11" ht="15.75" customHeight="1">
      <c r="A35" s="11"/>
      <c r="B35" s="12"/>
      <c r="C35" s="13">
        <f aca="true" t="shared" si="9" ref="C35:I35">ABS(C34-C33)</f>
        <v>5</v>
      </c>
      <c r="D35" s="13">
        <f t="shared" si="9"/>
        <v>0</v>
      </c>
      <c r="E35" s="13">
        <f t="shared" si="9"/>
        <v>0</v>
      </c>
      <c r="F35" s="13">
        <f t="shared" si="9"/>
        <v>9</v>
      </c>
      <c r="G35" s="13">
        <f t="shared" si="9"/>
        <v>0</v>
      </c>
      <c r="H35" s="13">
        <f t="shared" si="9"/>
        <v>15</v>
      </c>
      <c r="I35" s="14">
        <f t="shared" si="9"/>
        <v>0</v>
      </c>
      <c r="J35" s="24">
        <f>SUM(C35:I35)</f>
        <v>29</v>
      </c>
      <c r="K35" s="25">
        <f>J35/K33</f>
        <v>0.06304347826086956</v>
      </c>
    </row>
    <row r="36" spans="1:11" ht="15.75" customHeight="1">
      <c r="A36" s="3" t="s">
        <v>27</v>
      </c>
      <c r="B36" s="4" t="s">
        <v>1</v>
      </c>
      <c r="C36" s="5">
        <v>130</v>
      </c>
      <c r="D36" s="5">
        <v>40</v>
      </c>
      <c r="E36" s="5">
        <v>100</v>
      </c>
      <c r="F36" s="5">
        <v>25</v>
      </c>
      <c r="G36" s="5">
        <v>65</v>
      </c>
      <c r="H36" s="5">
        <v>15</v>
      </c>
      <c r="I36" s="6">
        <v>5</v>
      </c>
      <c r="J36" s="20"/>
      <c r="K36" s="21">
        <f>SUM(C36:I36)</f>
        <v>380</v>
      </c>
    </row>
    <row r="37" spans="1:11" ht="15.75" customHeight="1">
      <c r="A37" s="7" t="s">
        <v>28</v>
      </c>
      <c r="B37" s="8" t="s">
        <v>0</v>
      </c>
      <c r="C37" s="9">
        <v>125</v>
      </c>
      <c r="D37" s="9">
        <v>43</v>
      </c>
      <c r="E37" s="9">
        <v>100</v>
      </c>
      <c r="F37" s="9">
        <v>20</v>
      </c>
      <c r="G37" s="9">
        <v>65</v>
      </c>
      <c r="H37" s="9">
        <v>20</v>
      </c>
      <c r="I37" s="10">
        <v>10</v>
      </c>
      <c r="J37" s="22"/>
      <c r="K37" s="23"/>
    </row>
    <row r="38" spans="1:11" ht="15.75" customHeight="1">
      <c r="A38" s="11"/>
      <c r="B38" s="12"/>
      <c r="C38" s="13">
        <f aca="true" t="shared" si="10" ref="C38:I38">ABS(C37-C36)</f>
        <v>5</v>
      </c>
      <c r="D38" s="13">
        <f t="shared" si="10"/>
        <v>3</v>
      </c>
      <c r="E38" s="13">
        <f t="shared" si="10"/>
        <v>0</v>
      </c>
      <c r="F38" s="13">
        <f t="shared" si="10"/>
        <v>5</v>
      </c>
      <c r="G38" s="13">
        <f t="shared" si="10"/>
        <v>0</v>
      </c>
      <c r="H38" s="13">
        <f t="shared" si="10"/>
        <v>5</v>
      </c>
      <c r="I38" s="14">
        <f t="shared" si="10"/>
        <v>5</v>
      </c>
      <c r="J38" s="24">
        <f>SUM(C38:I38)</f>
        <v>23</v>
      </c>
      <c r="K38" s="25">
        <f>J38/K36</f>
        <v>0.060526315789473685</v>
      </c>
    </row>
    <row r="39" spans="1:11" ht="15.75" customHeight="1">
      <c r="A39" s="3" t="s">
        <v>29</v>
      </c>
      <c r="B39" s="4" t="s">
        <v>1</v>
      </c>
      <c r="C39" s="5">
        <v>150</v>
      </c>
      <c r="D39" s="5">
        <v>23</v>
      </c>
      <c r="E39" s="5">
        <v>94</v>
      </c>
      <c r="F39" s="5">
        <v>1</v>
      </c>
      <c r="G39" s="5">
        <v>1</v>
      </c>
      <c r="H39" s="5">
        <v>41</v>
      </c>
      <c r="I39" s="6">
        <v>1</v>
      </c>
      <c r="J39" s="20"/>
      <c r="K39" s="21">
        <f>SUM(C39:I39)</f>
        <v>311</v>
      </c>
    </row>
    <row r="40" spans="1:11" ht="15.75" customHeight="1">
      <c r="A40" s="7" t="s">
        <v>30</v>
      </c>
      <c r="B40" s="8" t="s">
        <v>0</v>
      </c>
      <c r="C40" s="9">
        <v>150</v>
      </c>
      <c r="D40" s="9">
        <v>28</v>
      </c>
      <c r="E40" s="9">
        <v>132</v>
      </c>
      <c r="F40" s="9">
        <v>0</v>
      </c>
      <c r="G40" s="9">
        <v>0</v>
      </c>
      <c r="H40" s="19">
        <v>42</v>
      </c>
      <c r="I40" s="10">
        <v>0</v>
      </c>
      <c r="J40" s="22"/>
      <c r="K40" s="23"/>
    </row>
    <row r="41" spans="1:11" ht="15.75" customHeight="1">
      <c r="A41" s="11"/>
      <c r="B41" s="12"/>
      <c r="C41" s="13">
        <f aca="true" t="shared" si="11" ref="C41:I41">ABS(C40-C39)</f>
        <v>0</v>
      </c>
      <c r="D41" s="13">
        <f t="shared" si="11"/>
        <v>5</v>
      </c>
      <c r="E41" s="13">
        <f t="shared" si="11"/>
        <v>38</v>
      </c>
      <c r="F41" s="13">
        <f t="shared" si="11"/>
        <v>1</v>
      </c>
      <c r="G41" s="13">
        <f t="shared" si="11"/>
        <v>1</v>
      </c>
      <c r="H41" s="13">
        <f t="shared" si="11"/>
        <v>1</v>
      </c>
      <c r="I41" s="14">
        <f t="shared" si="11"/>
        <v>1</v>
      </c>
      <c r="J41" s="24">
        <f>SUM(C41:I41)</f>
        <v>47</v>
      </c>
      <c r="K41" s="25">
        <f>J41/K39</f>
        <v>0.15112540192926044</v>
      </c>
    </row>
    <row r="42" spans="1:11" ht="15.75" customHeight="1">
      <c r="A42" s="3" t="s">
        <v>31</v>
      </c>
      <c r="B42" s="4" t="s">
        <v>1</v>
      </c>
      <c r="C42" s="5">
        <v>150</v>
      </c>
      <c r="D42" s="5">
        <v>65</v>
      </c>
      <c r="E42" s="5">
        <v>118</v>
      </c>
      <c r="F42" s="5">
        <v>30</v>
      </c>
      <c r="G42" s="5">
        <v>78</v>
      </c>
      <c r="H42" s="5">
        <v>34</v>
      </c>
      <c r="I42" s="6">
        <v>0</v>
      </c>
      <c r="J42" s="20"/>
      <c r="K42" s="21">
        <f>SUM(C42:I42)</f>
        <v>475</v>
      </c>
    </row>
    <row r="43" spans="1:11" ht="15.75" customHeight="1">
      <c r="A43" s="11" t="s">
        <v>32</v>
      </c>
      <c r="B43" s="8" t="s">
        <v>0</v>
      </c>
      <c r="C43" s="9">
        <v>153</v>
      </c>
      <c r="D43" s="9">
        <v>70</v>
      </c>
      <c r="E43" s="9">
        <v>130</v>
      </c>
      <c r="F43" s="9">
        <v>32</v>
      </c>
      <c r="G43" s="9">
        <v>79</v>
      </c>
      <c r="H43" s="9">
        <v>31</v>
      </c>
      <c r="I43" s="10">
        <v>0</v>
      </c>
      <c r="J43" s="22"/>
      <c r="K43" s="23"/>
    </row>
    <row r="44" spans="1:11" ht="15.75" customHeight="1">
      <c r="A44" s="11"/>
      <c r="B44" s="12"/>
      <c r="C44" s="13">
        <f aca="true" t="shared" si="12" ref="C44:I44">ABS(C43-C42)</f>
        <v>3</v>
      </c>
      <c r="D44" s="13">
        <f t="shared" si="12"/>
        <v>5</v>
      </c>
      <c r="E44" s="13">
        <f t="shared" si="12"/>
        <v>12</v>
      </c>
      <c r="F44" s="13">
        <f t="shared" si="12"/>
        <v>2</v>
      </c>
      <c r="G44" s="13">
        <f t="shared" si="12"/>
        <v>1</v>
      </c>
      <c r="H44" s="13">
        <f t="shared" si="12"/>
        <v>3</v>
      </c>
      <c r="I44" s="14">
        <f t="shared" si="12"/>
        <v>0</v>
      </c>
      <c r="J44" s="24">
        <f>SUM(C44:I44)</f>
        <v>26</v>
      </c>
      <c r="K44" s="25">
        <f>J44/K42</f>
        <v>0.05473684210526316</v>
      </c>
    </row>
    <row r="45" spans="1:11" ht="15.75" customHeight="1">
      <c r="A45" s="17" t="s">
        <v>33</v>
      </c>
      <c r="B45" s="4" t="s">
        <v>1</v>
      </c>
      <c r="C45" s="5">
        <v>200</v>
      </c>
      <c r="D45" s="5">
        <v>10</v>
      </c>
      <c r="E45" s="5">
        <v>130</v>
      </c>
      <c r="F45" s="5">
        <v>5</v>
      </c>
      <c r="G45" s="5">
        <v>55</v>
      </c>
      <c r="H45" s="5">
        <v>15</v>
      </c>
      <c r="I45" s="6">
        <v>15</v>
      </c>
      <c r="J45" s="20"/>
      <c r="K45" s="21">
        <f>SUM(C45:I45)</f>
        <v>430</v>
      </c>
    </row>
    <row r="46" spans="1:11" ht="15.75" customHeight="1">
      <c r="A46" s="16" t="s">
        <v>12</v>
      </c>
      <c r="B46" s="8" t="s">
        <v>0</v>
      </c>
      <c r="C46" s="9">
        <v>195</v>
      </c>
      <c r="D46" s="9">
        <v>12</v>
      </c>
      <c r="E46" s="9">
        <v>120</v>
      </c>
      <c r="F46" s="9">
        <v>0</v>
      </c>
      <c r="G46" s="9">
        <v>67</v>
      </c>
      <c r="H46" s="9">
        <v>15</v>
      </c>
      <c r="I46" s="10">
        <v>42</v>
      </c>
      <c r="J46" s="22"/>
      <c r="K46" s="23"/>
    </row>
    <row r="47" spans="1:11" ht="15.75" customHeight="1">
      <c r="A47" s="11"/>
      <c r="B47" s="12"/>
      <c r="C47" s="13">
        <f aca="true" t="shared" si="13" ref="C47:I47">ABS(C46-C45)</f>
        <v>5</v>
      </c>
      <c r="D47" s="13">
        <f t="shared" si="13"/>
        <v>2</v>
      </c>
      <c r="E47" s="13">
        <f t="shared" si="13"/>
        <v>10</v>
      </c>
      <c r="F47" s="13">
        <f t="shared" si="13"/>
        <v>5</v>
      </c>
      <c r="G47" s="13">
        <f t="shared" si="13"/>
        <v>12</v>
      </c>
      <c r="H47" s="13">
        <f t="shared" si="13"/>
        <v>0</v>
      </c>
      <c r="I47" s="14">
        <f t="shared" si="13"/>
        <v>27</v>
      </c>
      <c r="J47" s="24">
        <f>SUM(C47:I47)</f>
        <v>61</v>
      </c>
      <c r="K47" s="25">
        <f>J47/K45</f>
        <v>0.14186046511627906</v>
      </c>
    </row>
    <row r="48" spans="1:11" ht="15.75" customHeight="1">
      <c r="A48" s="3" t="s">
        <v>40</v>
      </c>
      <c r="B48" s="4" t="s">
        <v>1</v>
      </c>
      <c r="C48" s="5">
        <v>21</v>
      </c>
      <c r="D48" s="5">
        <v>30</v>
      </c>
      <c r="E48" s="5">
        <v>50</v>
      </c>
      <c r="F48" s="5">
        <v>36</v>
      </c>
      <c r="G48" s="5">
        <v>30</v>
      </c>
      <c r="H48" s="5">
        <v>20</v>
      </c>
      <c r="I48" s="6">
        <v>0</v>
      </c>
      <c r="J48" s="20"/>
      <c r="K48" s="21">
        <f>SUM(C48:I48)</f>
        <v>187</v>
      </c>
    </row>
    <row r="49" spans="1:11" ht="15.75" customHeight="1">
      <c r="A49" s="7" t="s">
        <v>36</v>
      </c>
      <c r="B49" s="8" t="s">
        <v>0</v>
      </c>
      <c r="C49" s="9">
        <v>69</v>
      </c>
      <c r="D49" s="9">
        <v>28</v>
      </c>
      <c r="E49" s="9">
        <v>50</v>
      </c>
      <c r="F49" s="9">
        <v>27</v>
      </c>
      <c r="G49" s="9">
        <v>70</v>
      </c>
      <c r="H49" s="9">
        <v>25</v>
      </c>
      <c r="I49" s="10">
        <v>0</v>
      </c>
      <c r="J49" s="22"/>
      <c r="K49" s="23"/>
    </row>
    <row r="50" spans="1:11" ht="15.75" customHeight="1">
      <c r="A50" s="11"/>
      <c r="B50" s="12"/>
      <c r="C50" s="13">
        <f aca="true" t="shared" si="14" ref="C50:I50">ABS(C49-C48)</f>
        <v>48</v>
      </c>
      <c r="D50" s="13">
        <f t="shared" si="14"/>
        <v>2</v>
      </c>
      <c r="E50" s="13">
        <f t="shared" si="14"/>
        <v>0</v>
      </c>
      <c r="F50" s="13">
        <f t="shared" si="14"/>
        <v>9</v>
      </c>
      <c r="G50" s="13">
        <f t="shared" si="14"/>
        <v>40</v>
      </c>
      <c r="H50" s="13">
        <f t="shared" si="14"/>
        <v>5</v>
      </c>
      <c r="I50" s="14">
        <f t="shared" si="14"/>
        <v>0</v>
      </c>
      <c r="J50" s="24">
        <f>SUM(C50:I50)</f>
        <v>104</v>
      </c>
      <c r="K50" s="25">
        <f>J50/K48</f>
        <v>0.5561497326203209</v>
      </c>
    </row>
    <row r="51" spans="1:11" ht="15.75" customHeight="1">
      <c r="A51" s="3" t="s">
        <v>37</v>
      </c>
      <c r="B51" s="4" t="s">
        <v>1</v>
      </c>
      <c r="C51" s="5">
        <v>100</v>
      </c>
      <c r="D51" s="5">
        <v>0</v>
      </c>
      <c r="E51" s="5">
        <v>65</v>
      </c>
      <c r="F51" s="5">
        <v>10</v>
      </c>
      <c r="G51" s="5">
        <v>53</v>
      </c>
      <c r="H51" s="5">
        <v>10</v>
      </c>
      <c r="I51" s="6">
        <v>0</v>
      </c>
      <c r="J51" s="22"/>
      <c r="K51" s="23">
        <f>SUM(C51:I51)</f>
        <v>238</v>
      </c>
    </row>
    <row r="52" spans="1:11" ht="15.75" customHeight="1">
      <c r="A52" s="7" t="s">
        <v>38</v>
      </c>
      <c r="B52" s="8" t="s">
        <v>0</v>
      </c>
      <c r="C52" s="9">
        <v>100</v>
      </c>
      <c r="D52" s="9">
        <v>0</v>
      </c>
      <c r="E52" s="9">
        <v>65</v>
      </c>
      <c r="F52" s="9">
        <v>10</v>
      </c>
      <c r="G52" s="9">
        <v>55</v>
      </c>
      <c r="H52" s="9">
        <v>10</v>
      </c>
      <c r="I52" s="10">
        <v>0</v>
      </c>
      <c r="J52" s="22"/>
      <c r="K52" s="23"/>
    </row>
    <row r="53" spans="1:11" ht="15.75" customHeight="1">
      <c r="A53" s="11"/>
      <c r="B53" s="12"/>
      <c r="C53" s="13">
        <f aca="true" t="shared" si="15" ref="C53:I53">ABS(C52-C51)</f>
        <v>0</v>
      </c>
      <c r="D53" s="13">
        <f t="shared" si="15"/>
        <v>0</v>
      </c>
      <c r="E53" s="13">
        <f t="shared" si="15"/>
        <v>0</v>
      </c>
      <c r="F53" s="13">
        <f t="shared" si="15"/>
        <v>0</v>
      </c>
      <c r="G53" s="13">
        <f t="shared" si="15"/>
        <v>2</v>
      </c>
      <c r="H53" s="13">
        <f t="shared" si="15"/>
        <v>0</v>
      </c>
      <c r="I53" s="14">
        <f t="shared" si="15"/>
        <v>0</v>
      </c>
      <c r="J53" s="24">
        <f>SUM(C53:I53)</f>
        <v>2</v>
      </c>
      <c r="K53" s="25">
        <f>J53/K51</f>
        <v>0.008403361344537815</v>
      </c>
    </row>
    <row r="54" spans="1:9" ht="15.75" customHeight="1">
      <c r="A54" s="3"/>
      <c r="B54" s="4"/>
      <c r="C54" s="5"/>
      <c r="D54" s="5"/>
      <c r="E54" s="5"/>
      <c r="F54" s="5"/>
      <c r="G54" s="5"/>
      <c r="H54" s="5"/>
      <c r="I54" s="5"/>
    </row>
    <row r="55" spans="1:9" ht="15.75" customHeight="1">
      <c r="A55" s="7"/>
      <c r="B55" s="8"/>
      <c r="C55" s="9"/>
      <c r="D55" s="9"/>
      <c r="E55" s="9"/>
      <c r="F55" s="9"/>
      <c r="G55" s="9"/>
      <c r="H55" s="9"/>
      <c r="I55" s="9"/>
    </row>
    <row r="56" spans="1:9" ht="15.75" customHeight="1">
      <c r="A56" s="7"/>
      <c r="B56" s="8"/>
      <c r="C56" s="9"/>
      <c r="D56" s="9"/>
      <c r="E56" s="9"/>
      <c r="F56" s="9"/>
      <c r="G56" s="9"/>
      <c r="H56" s="9"/>
      <c r="I56" s="9"/>
    </row>
    <row r="57" spans="1:9" ht="15.75" customHeight="1">
      <c r="A57" s="7"/>
      <c r="B57" s="8"/>
      <c r="C57" s="9"/>
      <c r="D57" s="9"/>
      <c r="E57" s="9"/>
      <c r="F57" s="9"/>
      <c r="G57" s="9"/>
      <c r="H57" s="9"/>
      <c r="I57" s="9"/>
    </row>
    <row r="58" spans="1:9" ht="15.75" customHeight="1">
      <c r="A58" s="7"/>
      <c r="B58" s="8"/>
      <c r="C58" s="9"/>
      <c r="D58" s="9"/>
      <c r="E58" s="9"/>
      <c r="F58" s="9"/>
      <c r="G58" s="9"/>
      <c r="H58" s="9"/>
      <c r="I58" s="9"/>
    </row>
    <row r="59" spans="1:9" ht="15.75" customHeight="1">
      <c r="A59" s="7"/>
      <c r="B59" s="8"/>
      <c r="C59" s="9"/>
      <c r="D59" s="9"/>
      <c r="E59" s="9"/>
      <c r="F59" s="9"/>
      <c r="G59" s="9"/>
      <c r="H59" s="9"/>
      <c r="I59" s="9"/>
    </row>
  </sheetData>
  <printOptions gridLines="1"/>
  <pageMargins left="1.25" right="0.5" top="0.5" bottom="0.5" header="0.5" footer="0.5"/>
  <pageSetup fitToHeight="1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2005-02-17T04:31:55Z</cp:lastPrinted>
  <dcterms:created xsi:type="dcterms:W3CDTF">2000-03-14T01:54:47Z</dcterms:created>
  <dcterms:modified xsi:type="dcterms:W3CDTF">2005-02-17T13:06:58Z</dcterms:modified>
  <cp:category/>
  <cp:version/>
  <cp:contentType/>
  <cp:contentStatus/>
</cp:coreProperties>
</file>