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<sst xmlns="http://schemas.openxmlformats.org/spreadsheetml/2006/main" count="37" uniqueCount="25">
  <si>
    <t>Resistance</t>
  </si>
  <si>
    <t>Voltage</t>
  </si>
  <si>
    <t>(ohms)</t>
  </si>
  <si>
    <t>6.8+12</t>
  </si>
  <si>
    <t>6.8+27</t>
  </si>
  <si>
    <t>12+27</t>
  </si>
  <si>
    <t>Part B Two Resistors in Series</t>
  </si>
  <si>
    <t>Part A One Resistor</t>
  </si>
  <si>
    <t>4.8+5+6.8</t>
  </si>
  <si>
    <t>4.8+5+12</t>
  </si>
  <si>
    <t>4.8+5+27</t>
  </si>
  <si>
    <t>5+6.8+12</t>
  </si>
  <si>
    <t>5+6.8+27</t>
  </si>
  <si>
    <t>6.8+12+27</t>
  </si>
  <si>
    <t>Part C Three Resistors in Series</t>
  </si>
  <si>
    <t>Part 1 Two Resistors in Parallel</t>
  </si>
  <si>
    <t>27+68</t>
  </si>
  <si>
    <t>27+82</t>
  </si>
  <si>
    <t>27+120</t>
  </si>
  <si>
    <t>68+82</t>
  </si>
  <si>
    <t>68+120</t>
  </si>
  <si>
    <t>82+120</t>
  </si>
  <si>
    <t>Part 2 Three Resistors in Parallel</t>
  </si>
  <si>
    <t xml:space="preserve">68, 82, 120 </t>
  </si>
  <si>
    <t>Voltage (volts)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</si>
</sst>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164" fontId="0" fillId="0" borderId="9" xfId="0" applyNumberFormat="1" applyBorder="1" applyAlignment="1">
      <alignment horizontal="centerContinuous"/>
    </xf>
    <xf numFmtId="164" fontId="0" fillId="0" borderId="1" xfId="0" applyNumberFormat="1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4"/>
  <sheetViews>
    <sheetView tabSelected="1" workbookViewId="0" topLeftCell="A1">
      <selection activeCell="A43" sqref="A43:IV43"/>
    </sheetView>
  </sheetViews>
  <sheetFormatPr defaultColWidth="9.140625" defaultRowHeight="12.75"/>
  <cols>
    <col min="1" max="1" width="2.7109375" style="24" customWidth="1"/>
    <col min="2" max="2" width="10.28125" style="0" bestFit="1" customWidth="1"/>
    <col min="7" max="7" width="2.00390625" style="24" customWidth="1"/>
  </cols>
  <sheetData>
    <row r="1" s="24" customFormat="1" ht="12.75"/>
    <row r="2" spans="2:6" ht="12.75">
      <c r="B2" s="13" t="s">
        <v>7</v>
      </c>
      <c r="C2" s="14"/>
      <c r="D2" s="14"/>
      <c r="E2" s="14"/>
      <c r="F2" s="15"/>
    </row>
    <row r="3" spans="2:6" ht="12.75">
      <c r="B3" s="6" t="s">
        <v>0</v>
      </c>
      <c r="C3" s="13" t="s">
        <v>24</v>
      </c>
      <c r="D3" s="14"/>
      <c r="E3" s="14"/>
      <c r="F3" s="15"/>
    </row>
    <row r="4" spans="2:6" ht="12.75">
      <c r="B4" s="5" t="s">
        <v>2</v>
      </c>
      <c r="C4" s="10">
        <v>1.5</v>
      </c>
      <c r="D4" s="10">
        <v>3</v>
      </c>
      <c r="E4" s="10">
        <v>4.5</v>
      </c>
      <c r="F4" s="10">
        <v>6</v>
      </c>
    </row>
    <row r="5" spans="2:6" ht="12.75">
      <c r="B5" s="10">
        <v>12</v>
      </c>
      <c r="C5" s="3">
        <f>$C$4/B5</f>
        <v>0.125</v>
      </c>
      <c r="D5" s="3">
        <f>$D$4/B5</f>
        <v>0.25</v>
      </c>
      <c r="E5" s="3">
        <f>$E$4/B5</f>
        <v>0.375</v>
      </c>
      <c r="F5" s="3">
        <f>$F$4/B5</f>
        <v>0.5</v>
      </c>
    </row>
    <row r="6" spans="2:6" ht="12.75">
      <c r="B6" s="10">
        <v>27</v>
      </c>
      <c r="C6" s="3">
        <f>$C$4/B6</f>
        <v>0.05555555555555555</v>
      </c>
      <c r="D6" s="3">
        <f>$D$4/B6</f>
        <v>0.1111111111111111</v>
      </c>
      <c r="E6" s="3">
        <f>$E$4/B6</f>
        <v>0.16666666666666666</v>
      </c>
      <c r="F6" s="3">
        <f>$F$4/B6</f>
        <v>0.2222222222222222</v>
      </c>
    </row>
    <row r="7" spans="2:6" ht="12.75">
      <c r="B7" s="10">
        <v>68</v>
      </c>
      <c r="C7" s="3">
        <f>$C$4/B7</f>
        <v>0.022058823529411766</v>
      </c>
      <c r="D7" s="3">
        <f>$D$4/B7</f>
        <v>0.04411764705882353</v>
      </c>
      <c r="E7" s="3">
        <f>$E$4/B7</f>
        <v>0.0661764705882353</v>
      </c>
      <c r="F7" s="3">
        <f>$F$4/B7</f>
        <v>0.08823529411764706</v>
      </c>
    </row>
    <row r="8" spans="2:6" ht="12.75">
      <c r="B8" s="10">
        <v>82</v>
      </c>
      <c r="C8" s="3">
        <f>$C$4/B8</f>
        <v>0.018292682926829267</v>
      </c>
      <c r="D8" s="3">
        <f>$D$4/B8</f>
        <v>0.036585365853658534</v>
      </c>
      <c r="E8" s="3">
        <f>$E$4/B8</f>
        <v>0.054878048780487805</v>
      </c>
      <c r="F8" s="3">
        <f>$F$4/B8</f>
        <v>0.07317073170731707</v>
      </c>
    </row>
    <row r="9" spans="2:6" ht="12.75">
      <c r="B9" s="31"/>
      <c r="C9" s="32"/>
      <c r="D9" s="32"/>
      <c r="E9" s="32"/>
      <c r="F9" s="32"/>
    </row>
    <row r="10" s="24" customFormat="1" ht="12.75"/>
    <row r="11" spans="2:6" ht="12.75">
      <c r="B11" s="13" t="s">
        <v>6</v>
      </c>
      <c r="C11" s="14"/>
      <c r="D11" s="14"/>
      <c r="E11" s="14"/>
      <c r="F11" s="15"/>
    </row>
    <row r="12" spans="2:6" ht="12.75">
      <c r="B12" s="4" t="s">
        <v>0</v>
      </c>
      <c r="C12" s="13" t="s">
        <v>24</v>
      </c>
      <c r="D12" s="14"/>
      <c r="E12" s="14"/>
      <c r="F12" s="15"/>
    </row>
    <row r="13" spans="2:6" ht="12.75">
      <c r="B13" s="5" t="s">
        <v>2</v>
      </c>
      <c r="C13" s="10">
        <v>1.5</v>
      </c>
      <c r="D13" s="10">
        <v>3</v>
      </c>
      <c r="E13" s="10">
        <v>4.5</v>
      </c>
      <c r="F13" s="10">
        <v>6</v>
      </c>
    </row>
    <row r="14" spans="2:6" s="24" customFormat="1" ht="6" customHeight="1">
      <c r="B14" s="26"/>
      <c r="C14" s="28"/>
      <c r="D14" s="29"/>
      <c r="E14" s="29"/>
      <c r="F14" s="30"/>
    </row>
    <row r="15" spans="2:8" ht="12.75">
      <c r="B15" s="10" t="s">
        <v>3</v>
      </c>
      <c r="C15" s="3">
        <f>$C$4/H15</f>
        <v>0.07978723404255318</v>
      </c>
      <c r="D15" s="3">
        <f>$D$4/H15</f>
        <v>0.15957446808510636</v>
      </c>
      <c r="E15" s="3">
        <f>$E$4/H15</f>
        <v>0.23936170212765956</v>
      </c>
      <c r="F15" s="3">
        <f>$F$4/H15</f>
        <v>0.3191489361702127</v>
      </c>
      <c r="H15">
        <f>6.8+12</f>
        <v>18.8</v>
      </c>
    </row>
    <row r="16" spans="2:8" ht="12.75">
      <c r="B16" s="10" t="s">
        <v>4</v>
      </c>
      <c r="C16" s="3">
        <f>$C$4/H16</f>
        <v>0.044378698224852076</v>
      </c>
      <c r="D16" s="3">
        <f>$D$4/H16</f>
        <v>0.08875739644970415</v>
      </c>
      <c r="E16" s="3">
        <f>$E$4/H16</f>
        <v>0.13313609467455623</v>
      </c>
      <c r="F16" s="3">
        <f>$F$4/H16</f>
        <v>0.1775147928994083</v>
      </c>
      <c r="H16">
        <f>6.8+27</f>
        <v>33.8</v>
      </c>
    </row>
    <row r="17" spans="2:8" ht="12.75">
      <c r="B17" s="10" t="s">
        <v>5</v>
      </c>
      <c r="C17" s="3">
        <f>$C$4/H17</f>
        <v>0.038461538461538464</v>
      </c>
      <c r="D17" s="3">
        <f>$D$4/H17</f>
        <v>0.07692307692307693</v>
      </c>
      <c r="E17" s="3">
        <f>$E$4/H17</f>
        <v>0.11538461538461539</v>
      </c>
      <c r="F17" s="3">
        <f>$F$4/H17</f>
        <v>0.15384615384615385</v>
      </c>
      <c r="H17">
        <f>12+27</f>
        <v>39</v>
      </c>
    </row>
    <row r="18" spans="2:6" ht="12.75">
      <c r="B18" s="31"/>
      <c r="C18" s="32"/>
      <c r="D18" s="32"/>
      <c r="E18" s="32"/>
      <c r="F18" s="32"/>
    </row>
    <row r="19" spans="2:6" s="24" customFormat="1" ht="12.75">
      <c r="B19" s="26"/>
      <c r="C19" s="27"/>
      <c r="D19" s="27"/>
      <c r="E19" s="27"/>
      <c r="F19" s="27"/>
    </row>
    <row r="20" spans="2:6" ht="12.75">
      <c r="B20" s="13" t="s">
        <v>14</v>
      </c>
      <c r="C20" s="20"/>
      <c r="D20" s="20"/>
      <c r="E20" s="20"/>
      <c r="F20" s="21"/>
    </row>
    <row r="21" spans="2:6" ht="12.75">
      <c r="B21" s="22"/>
      <c r="C21" s="17" t="s">
        <v>1</v>
      </c>
      <c r="D21" s="18"/>
      <c r="E21" s="18"/>
      <c r="F21" s="19"/>
    </row>
    <row r="22" spans="2:6" ht="12.75">
      <c r="B22" s="4" t="s">
        <v>0</v>
      </c>
      <c r="C22" s="13" t="s">
        <v>24</v>
      </c>
      <c r="D22" s="14"/>
      <c r="E22" s="14"/>
      <c r="F22" s="15"/>
    </row>
    <row r="23" spans="2:6" ht="12.75">
      <c r="B23" s="5" t="s">
        <v>2</v>
      </c>
      <c r="C23" s="10">
        <v>1.5</v>
      </c>
      <c r="D23" s="10">
        <v>3</v>
      </c>
      <c r="E23" s="10">
        <v>4.5</v>
      </c>
      <c r="F23" s="10">
        <v>6</v>
      </c>
    </row>
    <row r="24" s="24" customFormat="1" ht="6" customHeight="1"/>
    <row r="25" spans="2:8" ht="12.75">
      <c r="B25" s="16" t="s">
        <v>8</v>
      </c>
      <c r="C25" s="3">
        <f>$C$4/H25</f>
        <v>0.09036144578313252</v>
      </c>
      <c r="D25" s="3">
        <f>$C$4/H25</f>
        <v>0.09036144578313252</v>
      </c>
      <c r="E25" s="3">
        <f>$C$4/H25</f>
        <v>0.09036144578313252</v>
      </c>
      <c r="F25" s="3">
        <f>$C$4/H25</f>
        <v>0.09036144578313252</v>
      </c>
      <c r="H25">
        <f>4.8+5+6.8</f>
        <v>16.6</v>
      </c>
    </row>
    <row r="26" spans="2:8" ht="12.75">
      <c r="B26" s="16" t="s">
        <v>9</v>
      </c>
      <c r="C26" s="3">
        <f>$C$4/H26</f>
        <v>0.06880733944954129</v>
      </c>
      <c r="D26" s="3">
        <f>$C$4/H26</f>
        <v>0.06880733944954129</v>
      </c>
      <c r="E26" s="3">
        <f>$C$4/H26</f>
        <v>0.06880733944954129</v>
      </c>
      <c r="F26" s="3">
        <f>$C$4/H26</f>
        <v>0.06880733944954129</v>
      </c>
      <c r="H26">
        <f>4.8+5+12</f>
        <v>21.8</v>
      </c>
    </row>
    <row r="27" spans="2:8" ht="12.75">
      <c r="B27" s="16" t="s">
        <v>10</v>
      </c>
      <c r="C27" s="3">
        <f>$C$4/H27</f>
        <v>0.04076086956521739</v>
      </c>
      <c r="D27" s="3">
        <f>$C$4/H27</f>
        <v>0.04076086956521739</v>
      </c>
      <c r="E27" s="3">
        <f>$C$4/H27</f>
        <v>0.04076086956521739</v>
      </c>
      <c r="F27" s="3">
        <f>$C$4/H27</f>
        <v>0.04076086956521739</v>
      </c>
      <c r="H27">
        <f>4.8+5+27</f>
        <v>36.8</v>
      </c>
    </row>
    <row r="28" spans="2:8" ht="12.75">
      <c r="B28" s="16" t="s">
        <v>11</v>
      </c>
      <c r="C28" s="3">
        <f>$C$4/H28</f>
        <v>0.06302521008403361</v>
      </c>
      <c r="D28" s="3">
        <f>$C$4/H28</f>
        <v>0.06302521008403361</v>
      </c>
      <c r="E28" s="3">
        <f>$C$4/H28</f>
        <v>0.06302521008403361</v>
      </c>
      <c r="F28" s="3">
        <f>$C$4/H28</f>
        <v>0.06302521008403361</v>
      </c>
      <c r="H28">
        <f>5+6.8+12</f>
        <v>23.8</v>
      </c>
    </row>
    <row r="29" spans="2:8" ht="12.75">
      <c r="B29" s="16" t="s">
        <v>12</v>
      </c>
      <c r="C29" s="3">
        <f>$C$4/H29</f>
        <v>0.03865979381443299</v>
      </c>
      <c r="D29" s="3">
        <f>$C$4/H29</f>
        <v>0.03865979381443299</v>
      </c>
      <c r="E29" s="3">
        <f>$C$4/H29</f>
        <v>0.03865979381443299</v>
      </c>
      <c r="F29" s="3">
        <f>$C$4/H29</f>
        <v>0.03865979381443299</v>
      </c>
      <c r="H29">
        <f>5+6.8+27</f>
        <v>38.8</v>
      </c>
    </row>
    <row r="30" spans="2:8" ht="12.75">
      <c r="B30" s="16" t="s">
        <v>13</v>
      </c>
      <c r="C30" s="3">
        <f>$C$4/H30</f>
        <v>0.03275109170305677</v>
      </c>
      <c r="D30" s="3">
        <f>$C$4/H30</f>
        <v>0.03275109170305677</v>
      </c>
      <c r="E30" s="3">
        <f>$C$4/H30</f>
        <v>0.03275109170305677</v>
      </c>
      <c r="F30" s="3">
        <f>$C$4/H30</f>
        <v>0.03275109170305677</v>
      </c>
      <c r="H30">
        <f>6.8+12+27</f>
        <v>45.8</v>
      </c>
    </row>
    <row r="31" spans="2:6" ht="12.75">
      <c r="B31" s="33"/>
      <c r="C31" s="32"/>
      <c r="D31" s="32"/>
      <c r="E31" s="32"/>
      <c r="F31" s="32"/>
    </row>
    <row r="32" s="24" customFormat="1" ht="12.75"/>
    <row r="33" spans="2:6" ht="12.75">
      <c r="B33" s="13" t="s">
        <v>15</v>
      </c>
      <c r="C33" s="14"/>
      <c r="D33" s="14"/>
      <c r="E33" s="14"/>
      <c r="F33" s="15"/>
    </row>
    <row r="34" spans="2:6" ht="12.75">
      <c r="B34" s="4" t="s">
        <v>0</v>
      </c>
      <c r="C34" s="13" t="s">
        <v>24</v>
      </c>
      <c r="D34" s="14"/>
      <c r="E34" s="14"/>
      <c r="F34" s="15"/>
    </row>
    <row r="35" spans="2:6" ht="12.75">
      <c r="B35" s="23" t="s">
        <v>2</v>
      </c>
      <c r="C35" s="11">
        <v>1.5</v>
      </c>
      <c r="D35" s="12">
        <v>3</v>
      </c>
      <c r="E35" s="12">
        <v>4.5</v>
      </c>
      <c r="F35" s="2">
        <v>6</v>
      </c>
    </row>
    <row r="36" spans="2:6" s="24" customFormat="1" ht="6" customHeight="1">
      <c r="B36" s="25"/>
      <c r="C36" s="25"/>
      <c r="D36" s="25"/>
      <c r="E36" s="25"/>
      <c r="F36" s="25"/>
    </row>
    <row r="37" spans="2:8" ht="12.75">
      <c r="B37" s="16" t="s">
        <v>16</v>
      </c>
      <c r="C37" s="3">
        <f>$C$4/H37</f>
        <v>0.07761437908496731</v>
      </c>
      <c r="D37" s="3">
        <f>$D$4/H37</f>
        <v>0.15522875816993462</v>
      </c>
      <c r="E37" s="3">
        <f>$E$4/H37</f>
        <v>0.23284313725490194</v>
      </c>
      <c r="F37" s="3">
        <f>$F$4/H37</f>
        <v>0.31045751633986923</v>
      </c>
      <c r="H37" s="1">
        <f>27*68/(27+68)</f>
        <v>19.326315789473686</v>
      </c>
    </row>
    <row r="38" spans="2:8" ht="12.75">
      <c r="B38" s="16" t="s">
        <v>17</v>
      </c>
      <c r="C38" s="3">
        <f>$C$4/H38</f>
        <v>0.07384823848238482</v>
      </c>
      <c r="D38" s="3">
        <f>$D$4/H38</f>
        <v>0.14769647696476965</v>
      </c>
      <c r="E38" s="3">
        <f>$E$4/H38</f>
        <v>0.22154471544715446</v>
      </c>
      <c r="F38" s="3">
        <f>$F$4/H38</f>
        <v>0.2953929539295393</v>
      </c>
      <c r="H38" s="1">
        <f>27*82/(27+82)</f>
        <v>20.31192660550459</v>
      </c>
    </row>
    <row r="39" spans="2:8" ht="12.75">
      <c r="B39" s="16" t="s">
        <v>18</v>
      </c>
      <c r="C39" s="3">
        <f>$C$4/H39</f>
        <v>0.06805555555555555</v>
      </c>
      <c r="D39" s="3">
        <f>$D$4/H39</f>
        <v>0.1361111111111111</v>
      </c>
      <c r="E39" s="3">
        <f>$E$4/H39</f>
        <v>0.20416666666666666</v>
      </c>
      <c r="F39" s="3">
        <f>$F$4/H39</f>
        <v>0.2722222222222222</v>
      </c>
      <c r="H39" s="1">
        <f>27*120/(27+120)</f>
        <v>22.040816326530614</v>
      </c>
    </row>
    <row r="40" spans="2:8" ht="12.75">
      <c r="B40" s="16" t="s">
        <v>19</v>
      </c>
      <c r="C40" s="3">
        <f>$C$4/H40</f>
        <v>0.04035150645624103</v>
      </c>
      <c r="D40" s="3">
        <f>$D$4/H40</f>
        <v>0.08070301291248207</v>
      </c>
      <c r="E40" s="3">
        <f>$E$4/H40</f>
        <v>0.1210545193687231</v>
      </c>
      <c r="F40" s="3">
        <f>$F$4/H40</f>
        <v>0.16140602582496413</v>
      </c>
      <c r="H40" s="1">
        <f>68*82/(68+82)</f>
        <v>37.17333333333333</v>
      </c>
    </row>
    <row r="41" spans="2:8" ht="12.75">
      <c r="B41" s="16" t="s">
        <v>20</v>
      </c>
      <c r="C41" s="3">
        <f>$C$4/H41</f>
        <v>0.03455882352941177</v>
      </c>
      <c r="D41" s="3">
        <f>$D$4/H41</f>
        <v>0.06911764705882353</v>
      </c>
      <c r="E41" s="3">
        <f>$E$4/H41</f>
        <v>0.10367647058823529</v>
      </c>
      <c r="F41" s="3">
        <f>$F$4/H41</f>
        <v>0.13823529411764707</v>
      </c>
      <c r="H41" s="1">
        <f>120*68/(120+68)</f>
        <v>43.40425531914894</v>
      </c>
    </row>
    <row r="42" spans="2:8" ht="12.75">
      <c r="B42" s="16" t="s">
        <v>21</v>
      </c>
      <c r="C42" s="3">
        <f>$C$4/H42</f>
        <v>0.030792682926829268</v>
      </c>
      <c r="D42" s="3">
        <f>$D$4/H42</f>
        <v>0.061585365853658536</v>
      </c>
      <c r="E42" s="3">
        <f>$E$4/H42</f>
        <v>0.0923780487804878</v>
      </c>
      <c r="F42" s="3">
        <f>$F$4/H42</f>
        <v>0.12317073170731707</v>
      </c>
      <c r="H42" s="1">
        <f>82*120/(82+120)</f>
        <v>48.71287128712871</v>
      </c>
    </row>
    <row r="43" spans="2:8" ht="12.75">
      <c r="B43" s="33"/>
      <c r="C43" s="32"/>
      <c r="D43" s="32"/>
      <c r="E43" s="32"/>
      <c r="F43" s="32"/>
      <c r="H43" s="1"/>
    </row>
    <row r="44" s="24" customFormat="1" ht="12.75"/>
    <row r="45" spans="2:6" ht="12.75">
      <c r="B45" s="7" t="s">
        <v>22</v>
      </c>
      <c r="C45" s="8"/>
      <c r="D45" s="8"/>
      <c r="E45" s="8"/>
      <c r="F45" s="9"/>
    </row>
    <row r="46" spans="2:6" ht="12.75">
      <c r="B46" s="4" t="s">
        <v>0</v>
      </c>
      <c r="C46" s="13" t="s">
        <v>24</v>
      </c>
      <c r="D46" s="14"/>
      <c r="E46" s="14"/>
      <c r="F46" s="15"/>
    </row>
    <row r="47" spans="2:6" ht="12.75">
      <c r="B47" s="5" t="s">
        <v>2</v>
      </c>
      <c r="C47" s="10">
        <v>1.5</v>
      </c>
      <c r="D47" s="10">
        <v>3</v>
      </c>
      <c r="E47" s="10">
        <v>4.5</v>
      </c>
      <c r="F47" s="10">
        <v>6</v>
      </c>
    </row>
    <row r="48" s="24" customFormat="1" ht="6.75" customHeight="1"/>
    <row r="49" spans="2:8" ht="12.75">
      <c r="B49" s="16" t="s">
        <v>23</v>
      </c>
      <c r="C49" s="3">
        <f>$C$4/H49</f>
        <v>0.05285150645624103</v>
      </c>
      <c r="D49" s="3">
        <f>$D$4/H49</f>
        <v>0.10570301291248206</v>
      </c>
      <c r="E49" s="3">
        <f>$E$4/H49</f>
        <v>0.15855451936872308</v>
      </c>
      <c r="F49" s="3">
        <f>$F$4/H49</f>
        <v>0.21140602582496412</v>
      </c>
      <c r="H49" s="1">
        <f>(68*82*120)/((82*120)+(68*120)+(68*82))</f>
        <v>28.38140481845945</v>
      </c>
    </row>
    <row r="50" s="24" customFormat="1" ht="12.75"/>
    <row r="54" ht="12.75">
      <c r="J54" s="24"/>
    </row>
  </sheetData>
  <printOptions/>
  <pageMargins left="2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 Heckathorn</dc:creator>
  <cp:keywords/>
  <dc:description/>
  <cp:lastModifiedBy>Dick  Heckathorn</cp:lastModifiedBy>
  <cp:lastPrinted>1999-05-19T05:13:20Z</cp:lastPrinted>
  <dcterms:created xsi:type="dcterms:W3CDTF">1999-05-19T04:16:58Z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